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2" documentId="8_{DE8AF3CD-B316-4EB7-9F22-CC13A71C93E0}" xr6:coauthVersionLast="47" xr6:coauthVersionMax="47" xr10:uidLastSave="{FA66DD8E-6FCD-425D-9313-A60ECACA40E3}"/>
  <bookViews>
    <workbookView xWindow="-28920" yWindow="-105" windowWidth="29040" windowHeight="15720" xr2:uid="{CFF2531F-E065-489C-8CB0-8D0E36D12605}"/>
  </bookViews>
  <sheets>
    <sheet name="Jul 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7" l="1"/>
  <c r="E76" i="7" s="1"/>
  <c r="E73" i="7"/>
  <c r="E77" i="7" s="1"/>
</calcChain>
</file>

<file path=xl/sharedStrings.xml><?xml version="1.0" encoding="utf-8"?>
<sst xmlns="http://schemas.openxmlformats.org/spreadsheetml/2006/main" count="204" uniqueCount="140">
  <si>
    <t>Security Name</t>
  </si>
  <si>
    <t>Position Side</t>
  </si>
  <si>
    <t>Quantity</t>
  </si>
  <si>
    <t>ISIN</t>
  </si>
  <si>
    <t>Weight</t>
  </si>
  <si>
    <t>Long</t>
  </si>
  <si>
    <t>Franklin Resources, Inc.</t>
  </si>
  <si>
    <t>US3546131018</t>
  </si>
  <si>
    <t>Healthcare Realty Trust Incorporated Class A</t>
  </si>
  <si>
    <t>US42226K1051</t>
  </si>
  <si>
    <t>International Seaways, Inc.</t>
  </si>
  <si>
    <t>MHY410531021</t>
  </si>
  <si>
    <t>NXP Semiconductors NV</t>
  </si>
  <si>
    <t>NL0009538784</t>
  </si>
  <si>
    <t>PENN Entertainment, Inc.</t>
  </si>
  <si>
    <t>US7075691094</t>
  </si>
  <si>
    <t>Southwest Airlines Co.</t>
  </si>
  <si>
    <t>US8447411088</t>
  </si>
  <si>
    <t>Wynn Resorts, Limited</t>
  </si>
  <si>
    <t>US9831341071</t>
  </si>
  <si>
    <t>Zoom Communications, Inc. Class A</t>
  </si>
  <si>
    <t>US98980L1017</t>
  </si>
  <si>
    <t>Badger Meter, Inc.</t>
  </si>
  <si>
    <t>US0565251081</t>
  </si>
  <si>
    <t>Kinder Morgan Inc Class P</t>
  </si>
  <si>
    <t>US49456B1017</t>
  </si>
  <si>
    <t>Miller Industries, Inc.</t>
  </si>
  <si>
    <t>US6005512040</t>
  </si>
  <si>
    <t>--</t>
  </si>
  <si>
    <t>TRS MS BASKET S&amp;P500</t>
  </si>
  <si>
    <t>Long Exposure:</t>
  </si>
  <si>
    <t>Short Exposure:</t>
  </si>
  <si>
    <t>Gross Exposure:</t>
  </si>
  <si>
    <t>Net Exposure:</t>
  </si>
  <si>
    <t>Pebblebrook Hotel Trust</t>
  </si>
  <si>
    <t>US70509V1008</t>
  </si>
  <si>
    <t>Vishay Precision Group, Inc.</t>
  </si>
  <si>
    <t>US92835K1034</t>
  </si>
  <si>
    <t>ResMed Inc.</t>
  </si>
  <si>
    <t>US7611521078</t>
  </si>
  <si>
    <t>Signet Jewelers Limited</t>
  </si>
  <si>
    <t>BMG812761002</t>
  </si>
  <si>
    <t>SL Green Realty Corp.</t>
  </si>
  <si>
    <t>US78440X8873</t>
  </si>
  <si>
    <t>Toll Brothers, Inc.</t>
  </si>
  <si>
    <t>US8894781033</t>
  </si>
  <si>
    <t>Atlas Energy Solutions Inc.</t>
  </si>
  <si>
    <t>US6420451089</t>
  </si>
  <si>
    <t>Consolidated Edison, Inc.</t>
  </si>
  <si>
    <t>US2091151041</t>
  </si>
  <si>
    <t>Duke Energy Corporation</t>
  </si>
  <si>
    <t>US26441C2044</t>
  </si>
  <si>
    <t>Energizer Holdings, Inc.</t>
  </si>
  <si>
    <t>US29272W1099</t>
  </si>
  <si>
    <t>Evercore Inc. Class A</t>
  </si>
  <si>
    <t>US29977A1051</t>
  </si>
  <si>
    <t>Jefferies Financial Group Inc.</t>
  </si>
  <si>
    <t>US47233W1099</t>
  </si>
  <si>
    <t>Pinterest, Inc. Class A</t>
  </si>
  <si>
    <t>US72352L1061</t>
  </si>
  <si>
    <t>Rentokil Initial plc Sponsored ADR</t>
  </si>
  <si>
    <t>US7601251041</t>
  </si>
  <si>
    <t>Rocket Companies, Inc. Class A</t>
  </si>
  <si>
    <t>US77311W1018</t>
  </si>
  <si>
    <t>Teleflex Incorporated</t>
  </si>
  <si>
    <t>US8793691069</t>
  </si>
  <si>
    <t>Unity Software, Inc.</t>
  </si>
  <si>
    <t>US91332U1016</t>
  </si>
  <si>
    <t xml:space="preserve">Short </t>
  </si>
  <si>
    <t>Abercrombie &amp; Fitch Co. Class A</t>
  </si>
  <si>
    <t>US0028962076</t>
  </si>
  <si>
    <t>Hudson Pacific Properties, Inc.</t>
  </si>
  <si>
    <t>US4440971095</t>
  </si>
  <si>
    <t>International Flavors &amp; Fragrances Inc.</t>
  </si>
  <si>
    <t>US4595061015</t>
  </si>
  <si>
    <t>Williams-Sonoma, Inc.</t>
  </si>
  <si>
    <t>US9699041011</t>
  </si>
  <si>
    <t>Allegro MicroSystems, Inc.</t>
  </si>
  <si>
    <t>US01749D1054</t>
  </si>
  <si>
    <t>Automatic Data Processing, Inc.</t>
  </si>
  <si>
    <t>US0530151036</t>
  </si>
  <si>
    <t>Cirrus Logic, Inc.</t>
  </si>
  <si>
    <t>US1727551004</t>
  </si>
  <si>
    <t>Hilton Grand Vacations, Inc.</t>
  </si>
  <si>
    <t>US43283X1054</t>
  </si>
  <si>
    <t>New York Times Company Class A</t>
  </si>
  <si>
    <t>US6501111073</t>
  </si>
  <si>
    <t>On Holding AG Class A</t>
  </si>
  <si>
    <t>CH1134540470</t>
  </si>
  <si>
    <t>Rollins, Inc.</t>
  </si>
  <si>
    <t>US7757111049</t>
  </si>
  <si>
    <t>Commercial Metals Company</t>
  </si>
  <si>
    <t>US2017231034</t>
  </si>
  <si>
    <t>Elastic NV</t>
  </si>
  <si>
    <t>NL0013056914</t>
  </si>
  <si>
    <t>Ford Motor Company</t>
  </si>
  <si>
    <t>US3453708600</t>
  </si>
  <si>
    <t>JPMorgan Chase &amp; Co.</t>
  </si>
  <si>
    <t>US46625H1005</t>
  </si>
  <si>
    <t>Lithia Motors, Inc.</t>
  </si>
  <si>
    <t>US5367971034</t>
  </si>
  <si>
    <t>Microchip Technology Incorporated</t>
  </si>
  <si>
    <t>US5950171042</t>
  </si>
  <si>
    <t>MongoDB, Inc. Class A</t>
  </si>
  <si>
    <t>US60937P1066</t>
  </si>
  <si>
    <t>Nucor Corporation</t>
  </si>
  <si>
    <t>US6703461052</t>
  </si>
  <si>
    <t>PVH Corp.</t>
  </si>
  <si>
    <t>US6936561009</t>
  </si>
  <si>
    <t>SentinelOne, Inc. Class A</t>
  </si>
  <si>
    <t>US81730H1095</t>
  </si>
  <si>
    <t>Steel Dynamics, Inc.</t>
  </si>
  <si>
    <t>US8581191009</t>
  </si>
  <si>
    <t>UTZ Brands, Inc. Class A</t>
  </si>
  <si>
    <t>US9180901012</t>
  </si>
  <si>
    <t>Victoria's Secret &amp; Company</t>
  </si>
  <si>
    <t>US9264001028</t>
  </si>
  <si>
    <t>Adobe Inc.</t>
  </si>
  <si>
    <t>US00724F1012</t>
  </si>
  <si>
    <t>Goldman Sachs Group, Inc.</t>
  </si>
  <si>
    <t>US38141G1040</t>
  </si>
  <si>
    <t>Hilton Worldwide Holdings Inc.</t>
  </si>
  <si>
    <t>US43300A2033</t>
  </si>
  <si>
    <t>Marriott International, Inc. Class A</t>
  </si>
  <si>
    <t>US5719032022</t>
  </si>
  <si>
    <t>Omnicom Group Inc</t>
  </si>
  <si>
    <t>US6819191064</t>
  </si>
  <si>
    <t>Paychex, Inc.</t>
  </si>
  <si>
    <t>US7043261079</t>
  </si>
  <si>
    <t>Paycom Software, Inc.</t>
  </si>
  <si>
    <t>US70432V1026</t>
  </si>
  <si>
    <t>RH</t>
  </si>
  <si>
    <t>US74967X1037</t>
  </si>
  <si>
    <t>TKO Group Holdings, Inc. Class A</t>
  </si>
  <si>
    <t>US87256C1018</t>
  </si>
  <si>
    <t>Travel + Leisure Co.</t>
  </si>
  <si>
    <t>US8941641024</t>
  </si>
  <si>
    <t>TRS MS BASKET ISHARES RUSSELL 2000</t>
  </si>
  <si>
    <t>Western Union Company</t>
  </si>
  <si>
    <t>US9598021098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</si>
</sst>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.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1" fillId="0" borderId="0" xfId="3"/>
    <xf numFmtId="0" fontId="1" fillId="0" borderId="0" xfId="3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0" borderId="0" xfId="3" applyAlignment="1">
      <alignment horizontal="left"/>
    </xf>
    <xf numFmtId="166" fontId="3" fillId="0" borderId="0" xfId="3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4" fontId="4" fillId="0" borderId="0" xfId="1" applyFont="1" applyFill="1" applyAlignment="1">
      <alignment horizontal="center"/>
    </xf>
    <xf numFmtId="164" fontId="1" fillId="0" borderId="0" xfId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65" fontId="4" fillId="0" borderId="0" xfId="1" applyNumberFormat="1" applyFont="1" applyFill="1" applyAlignment="1">
      <alignment horizontal="center"/>
    </xf>
    <xf numFmtId="0" fontId="1" fillId="0" borderId="0" xfId="3" applyAlignment="1">
      <alignment horizontal="center" vertical="center"/>
    </xf>
    <xf numFmtId="165" fontId="1" fillId="0" borderId="0" xfId="3" applyNumberFormat="1" applyAlignment="1">
      <alignment horizontal="center"/>
    </xf>
    <xf numFmtId="0" fontId="1" fillId="0" borderId="0" xfId="1" applyNumberFormat="1" applyFont="1" applyFill="1" applyAlignment="1">
      <alignment horizontal="left" vertical="center"/>
    </xf>
    <xf numFmtId="10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0" fontId="1" fillId="0" borderId="0" xfId="2" applyNumberForma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10" fontId="4" fillId="0" borderId="0" xfId="2" applyNumberFormat="1" applyFont="1" applyFill="1" applyAlignment="1">
      <alignment horizontal="center"/>
    </xf>
    <xf numFmtId="10" fontId="4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10 2_2615" xfId="3" xr:uid="{8571EA7C-DE69-4AF8-9315-89012E1D6C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B8E8-9A32-4E83-AFF6-7EFF1876E248}">
  <dimension ref="A1:N77"/>
  <sheetViews>
    <sheetView tabSelected="1" zoomScale="78" zoomScaleNormal="78" workbookViewId="0">
      <selection activeCell="P8" sqref="P8"/>
    </sheetView>
  </sheetViews>
  <sheetFormatPr defaultRowHeight="15" x14ac:dyDescent="0.25"/>
  <cols>
    <col min="1" max="1" width="44.28515625" style="1" bestFit="1" customWidth="1"/>
    <col min="2" max="2" width="16.85546875" style="1" bestFit="1" customWidth="1"/>
    <col min="3" max="3" width="19.42578125" style="15" customWidth="1"/>
    <col min="4" max="4" width="19.42578125" style="4" customWidth="1"/>
    <col min="5" max="5" width="19.42578125" style="19" customWidth="1"/>
    <col min="6" max="6" width="12.7109375" bestFit="1" customWidth="1"/>
    <col min="7" max="7" width="15.7109375" bestFit="1" customWidth="1"/>
    <col min="8" max="8" width="11.7109375" bestFit="1" customWidth="1"/>
  </cols>
  <sheetData>
    <row r="1" spans="1:14" x14ac:dyDescent="0.25">
      <c r="B1" s="2"/>
      <c r="C1" s="3"/>
    </row>
    <row r="2" spans="1:14" ht="15.75" x14ac:dyDescent="0.25">
      <c r="A2" s="5">
        <v>45869</v>
      </c>
      <c r="B2" s="2"/>
      <c r="C2" s="3"/>
    </row>
    <row r="3" spans="1:14" x14ac:dyDescent="0.25">
      <c r="B3" s="2"/>
      <c r="C3" s="3"/>
    </row>
    <row r="4" spans="1:14" x14ac:dyDescent="0.25">
      <c r="A4" s="6" t="s">
        <v>0</v>
      </c>
      <c r="B4" s="6" t="s">
        <v>1</v>
      </c>
      <c r="C4" s="7" t="s">
        <v>2</v>
      </c>
      <c r="D4" s="6" t="s">
        <v>3</v>
      </c>
      <c r="E4" s="20" t="s">
        <v>4</v>
      </c>
    </row>
    <row r="5" spans="1:14" x14ac:dyDescent="0.25">
      <c r="A5" s="1" t="s">
        <v>69</v>
      </c>
      <c r="B5" s="2" t="s">
        <v>5</v>
      </c>
      <c r="C5" s="8">
        <v>30321</v>
      </c>
      <c r="D5" s="9" t="s">
        <v>70</v>
      </c>
      <c r="E5" s="17">
        <v>3.5840138851413503E-2</v>
      </c>
      <c r="F5" s="11"/>
      <c r="G5" s="12"/>
      <c r="H5" s="12"/>
      <c r="K5" s="12"/>
      <c r="L5" s="12"/>
      <c r="M5" s="12"/>
      <c r="N5" s="12"/>
    </row>
    <row r="6" spans="1:14" x14ac:dyDescent="0.25">
      <c r="A6" s="1" t="s">
        <v>46</v>
      </c>
      <c r="B6" s="2" t="s">
        <v>5</v>
      </c>
      <c r="C6" s="8">
        <v>35938</v>
      </c>
      <c r="D6" s="9" t="s">
        <v>47</v>
      </c>
      <c r="E6" s="17">
        <v>5.7512430060036703E-3</v>
      </c>
      <c r="F6" s="10"/>
      <c r="G6" s="12"/>
      <c r="H6" s="12"/>
      <c r="K6" s="12"/>
      <c r="L6" s="12"/>
      <c r="M6" s="12"/>
      <c r="N6" s="12"/>
    </row>
    <row r="7" spans="1:14" x14ac:dyDescent="0.25">
      <c r="A7" s="1" t="s">
        <v>91</v>
      </c>
      <c r="B7" s="2" t="s">
        <v>5</v>
      </c>
      <c r="C7" s="8">
        <v>5293</v>
      </c>
      <c r="D7" s="9" t="s">
        <v>92</v>
      </c>
      <c r="E7" s="17">
        <v>3.3790830659386002E-3</v>
      </c>
      <c r="F7" s="10"/>
      <c r="G7" s="12"/>
      <c r="H7" s="12"/>
      <c r="K7" s="12"/>
      <c r="L7" s="12"/>
      <c r="M7" s="12"/>
      <c r="N7" s="12"/>
    </row>
    <row r="8" spans="1:14" x14ac:dyDescent="0.25">
      <c r="A8" s="1" t="s">
        <v>48</v>
      </c>
      <c r="B8" s="2" t="s">
        <v>5</v>
      </c>
      <c r="C8" s="8">
        <v>8055</v>
      </c>
      <c r="D8" s="9" t="s">
        <v>49</v>
      </c>
      <c r="E8" s="17">
        <v>1.02629061156237E-2</v>
      </c>
      <c r="F8" s="10"/>
      <c r="G8" s="12"/>
      <c r="H8" s="12"/>
      <c r="K8" s="12"/>
      <c r="L8" s="12"/>
      <c r="M8" s="12"/>
      <c r="N8" s="12"/>
    </row>
    <row r="9" spans="1:14" x14ac:dyDescent="0.25">
      <c r="A9" s="1" t="s">
        <v>50</v>
      </c>
      <c r="B9" s="2" t="s">
        <v>5</v>
      </c>
      <c r="C9" s="8">
        <v>6922</v>
      </c>
      <c r="D9" s="9" t="s">
        <v>51</v>
      </c>
      <c r="E9" s="17">
        <v>1.0365075453046199E-2</v>
      </c>
      <c r="F9" s="10"/>
      <c r="G9" s="12"/>
      <c r="H9" s="12"/>
      <c r="K9" s="12"/>
      <c r="L9" s="12"/>
      <c r="M9" s="12"/>
      <c r="N9" s="12"/>
    </row>
    <row r="10" spans="1:14" x14ac:dyDescent="0.25">
      <c r="A10" s="1" t="s">
        <v>93</v>
      </c>
      <c r="B10" s="2" t="s">
        <v>5</v>
      </c>
      <c r="C10" s="8">
        <v>3812</v>
      </c>
      <c r="D10" s="9" t="s">
        <v>94</v>
      </c>
      <c r="E10" s="17">
        <v>3.9277407221941204E-3</v>
      </c>
      <c r="F10" s="10"/>
      <c r="G10" s="12"/>
      <c r="H10" s="12"/>
      <c r="K10" s="12"/>
      <c r="L10" s="12"/>
      <c r="M10" s="12"/>
      <c r="N10" s="12"/>
    </row>
    <row r="11" spans="1:14" x14ac:dyDescent="0.25">
      <c r="A11" s="1" t="s">
        <v>52</v>
      </c>
      <c r="B11" s="2" t="s">
        <v>5</v>
      </c>
      <c r="C11" s="8">
        <v>55151</v>
      </c>
      <c r="D11" s="9" t="s">
        <v>53</v>
      </c>
      <c r="E11" s="17">
        <v>1.5289252011162199E-2</v>
      </c>
      <c r="F11" s="10"/>
      <c r="G11" s="12"/>
      <c r="H11" s="12"/>
      <c r="K11" s="12"/>
      <c r="L11" s="12"/>
      <c r="M11" s="12"/>
      <c r="N11" s="12"/>
    </row>
    <row r="12" spans="1:14" x14ac:dyDescent="0.25">
      <c r="A12" s="1" t="s">
        <v>54</v>
      </c>
      <c r="B12" s="2" t="s">
        <v>5</v>
      </c>
      <c r="C12" s="8">
        <v>6505</v>
      </c>
      <c r="D12" s="9" t="s">
        <v>55</v>
      </c>
      <c r="E12" s="17">
        <v>2.4114608104932399E-2</v>
      </c>
      <c r="F12" s="10"/>
      <c r="G12" s="12"/>
      <c r="H12" s="12"/>
      <c r="K12" s="12"/>
      <c r="L12" s="12"/>
      <c r="M12" s="12"/>
      <c r="N12" s="12"/>
    </row>
    <row r="13" spans="1:14" x14ac:dyDescent="0.25">
      <c r="A13" s="1" t="s">
        <v>95</v>
      </c>
      <c r="B13" s="2" t="s">
        <v>5</v>
      </c>
      <c r="C13" s="8">
        <v>73669</v>
      </c>
      <c r="D13" s="9" t="s">
        <v>96</v>
      </c>
      <c r="E13" s="17">
        <v>1.0039148006123299E-2</v>
      </c>
      <c r="F13" s="10"/>
      <c r="G13" s="12"/>
      <c r="H13" s="12"/>
      <c r="K13" s="12"/>
      <c r="L13" s="12"/>
      <c r="M13" s="12"/>
      <c r="N13" s="12"/>
    </row>
    <row r="14" spans="1:14" x14ac:dyDescent="0.25">
      <c r="A14" s="1" t="s">
        <v>6</v>
      </c>
      <c r="B14" s="2" t="s">
        <v>5</v>
      </c>
      <c r="C14" s="8">
        <v>68312</v>
      </c>
      <c r="D14" s="9" t="s">
        <v>7</v>
      </c>
      <c r="E14" s="17">
        <v>2.0182395093744702E-2</v>
      </c>
      <c r="F14" s="10"/>
      <c r="G14" s="12"/>
      <c r="H14" s="12"/>
      <c r="K14" s="12"/>
      <c r="L14" s="12"/>
      <c r="M14" s="12"/>
      <c r="N14" s="12"/>
    </row>
    <row r="15" spans="1:14" x14ac:dyDescent="0.25">
      <c r="A15" s="1" t="s">
        <v>8</v>
      </c>
      <c r="B15" s="2" t="s">
        <v>5</v>
      </c>
      <c r="C15" s="8">
        <v>157219</v>
      </c>
      <c r="D15" s="9" t="s">
        <v>9</v>
      </c>
      <c r="E15" s="17">
        <v>2.9727658735153501E-2</v>
      </c>
      <c r="F15" s="10"/>
      <c r="G15" s="12"/>
      <c r="H15" s="12"/>
      <c r="K15" s="12"/>
      <c r="L15" s="12"/>
      <c r="M15" s="12"/>
      <c r="N15" s="12"/>
    </row>
    <row r="16" spans="1:14" x14ac:dyDescent="0.25">
      <c r="A16" s="1" t="s">
        <v>71</v>
      </c>
      <c r="B16" s="2" t="s">
        <v>5</v>
      </c>
      <c r="C16" s="8">
        <v>597586</v>
      </c>
      <c r="D16" s="9" t="s">
        <v>72</v>
      </c>
      <c r="E16" s="17">
        <v>1.8023160918836701E-2</v>
      </c>
      <c r="F16" s="10"/>
      <c r="G16" s="12"/>
      <c r="H16" s="12"/>
      <c r="K16" s="12"/>
      <c r="L16" s="12"/>
      <c r="M16" s="12"/>
      <c r="N16" s="12"/>
    </row>
    <row r="17" spans="1:14" x14ac:dyDescent="0.25">
      <c r="A17" s="1" t="s">
        <v>73</v>
      </c>
      <c r="B17" s="2" t="s">
        <v>5</v>
      </c>
      <c r="C17" s="8">
        <v>32589</v>
      </c>
      <c r="D17" s="9" t="s">
        <v>74</v>
      </c>
      <c r="E17" s="17">
        <v>2.8495567491573302E-2</v>
      </c>
      <c r="F17" s="10"/>
      <c r="G17" s="12"/>
      <c r="H17" s="12"/>
      <c r="K17" s="12"/>
      <c r="L17" s="12"/>
      <c r="M17" s="12"/>
      <c r="N17" s="12"/>
    </row>
    <row r="18" spans="1:14" x14ac:dyDescent="0.25">
      <c r="A18" s="1" t="s">
        <v>10</v>
      </c>
      <c r="B18" s="2" t="s">
        <v>5</v>
      </c>
      <c r="C18" s="8">
        <v>16311</v>
      </c>
      <c r="D18" s="9" t="s">
        <v>11</v>
      </c>
      <c r="E18" s="17">
        <v>8.0115757787342003E-3</v>
      </c>
      <c r="F18" s="10"/>
      <c r="G18" s="12"/>
      <c r="H18" s="12"/>
      <c r="K18" s="12"/>
      <c r="L18" s="12"/>
      <c r="M18" s="12"/>
      <c r="N18" s="12"/>
    </row>
    <row r="19" spans="1:14" x14ac:dyDescent="0.25">
      <c r="A19" s="1" t="s">
        <v>56</v>
      </c>
      <c r="B19" s="2" t="s">
        <v>5</v>
      </c>
      <c r="C19" s="8">
        <v>42892</v>
      </c>
      <c r="D19" s="9" t="s">
        <v>57</v>
      </c>
      <c r="E19" s="17">
        <v>3.04449592325222E-2</v>
      </c>
      <c r="F19" s="10"/>
      <c r="G19" s="12"/>
      <c r="H19" s="12"/>
      <c r="K19" s="12"/>
      <c r="L19" s="12"/>
      <c r="M19" s="12"/>
      <c r="N19" s="12"/>
    </row>
    <row r="20" spans="1:14" x14ac:dyDescent="0.25">
      <c r="A20" s="1" t="s">
        <v>97</v>
      </c>
      <c r="B20" s="2" t="s">
        <v>5</v>
      </c>
      <c r="C20" s="8">
        <v>5635</v>
      </c>
      <c r="D20" s="9" t="s">
        <v>98</v>
      </c>
      <c r="E20" s="17">
        <v>2.0549538875360599E-2</v>
      </c>
      <c r="F20" s="10"/>
      <c r="G20" s="12"/>
      <c r="H20" s="12"/>
      <c r="K20" s="12"/>
      <c r="L20" s="12"/>
      <c r="M20" s="12"/>
      <c r="N20" s="12"/>
    </row>
    <row r="21" spans="1:14" x14ac:dyDescent="0.25">
      <c r="A21" s="1" t="s">
        <v>99</v>
      </c>
      <c r="B21" s="2" t="s">
        <v>5</v>
      </c>
      <c r="C21" s="8">
        <v>2801</v>
      </c>
      <c r="D21" s="9" t="s">
        <v>100</v>
      </c>
      <c r="E21" s="17">
        <v>9.9304758152439707E-3</v>
      </c>
      <c r="F21" s="10"/>
      <c r="G21" s="12"/>
      <c r="H21" s="12"/>
      <c r="K21" s="12"/>
      <c r="L21" s="12"/>
      <c r="M21" s="12"/>
      <c r="N21" s="12"/>
    </row>
    <row r="22" spans="1:14" x14ac:dyDescent="0.25">
      <c r="A22" s="1" t="s">
        <v>101</v>
      </c>
      <c r="B22" s="2" t="s">
        <v>5</v>
      </c>
      <c r="C22" s="8">
        <v>14419</v>
      </c>
      <c r="D22" s="9" t="s">
        <v>102</v>
      </c>
      <c r="E22" s="17">
        <v>1.1997259418040701E-2</v>
      </c>
      <c r="F22" s="10"/>
      <c r="G22" s="12"/>
      <c r="H22" s="12"/>
      <c r="K22" s="12"/>
      <c r="L22" s="12"/>
      <c r="M22" s="12"/>
      <c r="N22" s="12"/>
    </row>
    <row r="23" spans="1:14" x14ac:dyDescent="0.25">
      <c r="A23" s="1" t="s">
        <v>103</v>
      </c>
      <c r="B23" s="2" t="s">
        <v>5</v>
      </c>
      <c r="C23" s="8">
        <v>3633</v>
      </c>
      <c r="D23" s="9" t="s">
        <v>104</v>
      </c>
      <c r="E23" s="17">
        <v>1.06391282869014E-2</v>
      </c>
      <c r="F23" s="10"/>
      <c r="G23" s="12"/>
      <c r="H23" s="12"/>
      <c r="K23" s="12"/>
      <c r="L23" s="12"/>
      <c r="M23" s="12"/>
      <c r="N23" s="12"/>
    </row>
    <row r="24" spans="1:14" x14ac:dyDescent="0.25">
      <c r="A24" s="1" t="s">
        <v>105</v>
      </c>
      <c r="B24" s="2" t="s">
        <v>5</v>
      </c>
      <c r="C24" s="8">
        <v>3411</v>
      </c>
      <c r="D24" s="9" t="s">
        <v>106</v>
      </c>
      <c r="E24" s="17">
        <v>6.0075135362611101E-3</v>
      </c>
      <c r="F24" s="10"/>
      <c r="G24" s="12"/>
      <c r="H24" s="12"/>
      <c r="K24" s="12"/>
      <c r="L24" s="12"/>
      <c r="M24" s="12"/>
      <c r="N24" s="12"/>
    </row>
    <row r="25" spans="1:14" x14ac:dyDescent="0.25">
      <c r="A25" s="1" t="s">
        <v>12</v>
      </c>
      <c r="B25" s="2" t="s">
        <v>5</v>
      </c>
      <c r="C25" s="8">
        <v>7189</v>
      </c>
      <c r="D25" s="9" t="s">
        <v>13</v>
      </c>
      <c r="E25" s="17">
        <v>1.8918195203365601E-2</v>
      </c>
      <c r="F25" s="10"/>
      <c r="G25" s="12"/>
      <c r="H25" s="12"/>
      <c r="K25" s="12"/>
      <c r="L25" s="12"/>
      <c r="M25" s="12"/>
      <c r="N25" s="12"/>
    </row>
    <row r="26" spans="1:14" x14ac:dyDescent="0.25">
      <c r="A26" s="1" t="s">
        <v>34</v>
      </c>
      <c r="B26" s="2" t="s">
        <v>5</v>
      </c>
      <c r="C26" s="8">
        <v>126213</v>
      </c>
      <c r="D26" s="9" t="s">
        <v>35</v>
      </c>
      <c r="E26" s="17">
        <v>1.5583660715190899E-2</v>
      </c>
      <c r="F26" s="10"/>
      <c r="G26" s="12"/>
      <c r="H26" s="12"/>
      <c r="K26" s="12"/>
      <c r="L26" s="12"/>
      <c r="M26" s="12"/>
      <c r="N26" s="12"/>
    </row>
    <row r="27" spans="1:14" x14ac:dyDescent="0.25">
      <c r="A27" s="1" t="s">
        <v>14</v>
      </c>
      <c r="B27" s="2" t="s">
        <v>5</v>
      </c>
      <c r="C27" s="8">
        <v>109147</v>
      </c>
      <c r="D27" s="9" t="s">
        <v>15</v>
      </c>
      <c r="E27" s="17">
        <v>2.4265766302640199E-2</v>
      </c>
      <c r="F27" s="10"/>
      <c r="G27" s="12"/>
      <c r="H27" s="12"/>
      <c r="K27" s="12"/>
      <c r="L27" s="12"/>
      <c r="M27" s="12"/>
      <c r="N27" s="12"/>
    </row>
    <row r="28" spans="1:14" x14ac:dyDescent="0.25">
      <c r="A28" s="1" t="s">
        <v>58</v>
      </c>
      <c r="B28" s="2" t="s">
        <v>5</v>
      </c>
      <c r="C28" s="8">
        <v>21491</v>
      </c>
      <c r="D28" s="9" t="s">
        <v>59</v>
      </c>
      <c r="E28" s="17">
        <v>1.0211943194608998E-2</v>
      </c>
      <c r="F28" s="10"/>
      <c r="G28" s="12"/>
      <c r="H28" s="12"/>
      <c r="K28" s="12"/>
      <c r="L28" s="12"/>
      <c r="M28" s="12"/>
      <c r="N28" s="12"/>
    </row>
    <row r="29" spans="1:14" x14ac:dyDescent="0.25">
      <c r="A29" s="1" t="s">
        <v>107</v>
      </c>
      <c r="B29" s="2" t="s">
        <v>5</v>
      </c>
      <c r="C29" s="8">
        <v>2521</v>
      </c>
      <c r="D29" s="9" t="s">
        <v>108</v>
      </c>
      <c r="E29" s="17">
        <v>2.2785139262137201E-3</v>
      </c>
      <c r="F29" s="10"/>
      <c r="G29" s="12"/>
      <c r="H29" s="12"/>
      <c r="K29" s="12"/>
      <c r="L29" s="12"/>
      <c r="M29" s="12"/>
      <c r="N29" s="12"/>
    </row>
    <row r="30" spans="1:14" x14ac:dyDescent="0.25">
      <c r="A30" s="1" t="s">
        <v>60</v>
      </c>
      <c r="B30" s="2" t="s">
        <v>5</v>
      </c>
      <c r="C30" s="8">
        <v>38778</v>
      </c>
      <c r="D30" s="9" t="s">
        <v>61</v>
      </c>
      <c r="E30" s="17">
        <v>1.18243118295061E-2</v>
      </c>
      <c r="F30" s="10"/>
      <c r="G30" s="12"/>
      <c r="H30" s="12"/>
      <c r="K30" s="12"/>
      <c r="L30" s="12"/>
      <c r="M30" s="12"/>
      <c r="N30" s="12"/>
    </row>
    <row r="31" spans="1:14" x14ac:dyDescent="0.25">
      <c r="A31" s="1" t="s">
        <v>62</v>
      </c>
      <c r="B31" s="2" t="s">
        <v>5</v>
      </c>
      <c r="C31" s="8">
        <v>161382</v>
      </c>
      <c r="D31" s="9" t="s">
        <v>63</v>
      </c>
      <c r="E31" s="17">
        <v>2.93426984276349E-2</v>
      </c>
      <c r="F31" s="10"/>
      <c r="G31" s="12"/>
      <c r="H31" s="12"/>
      <c r="K31" s="12"/>
      <c r="L31" s="12"/>
      <c r="M31" s="12"/>
      <c r="N31" s="12"/>
    </row>
    <row r="32" spans="1:14" x14ac:dyDescent="0.25">
      <c r="A32" s="1" t="s">
        <v>109</v>
      </c>
      <c r="B32" s="2" t="s">
        <v>5</v>
      </c>
      <c r="C32" s="8">
        <v>41525</v>
      </c>
      <c r="D32" s="9" t="s">
        <v>110</v>
      </c>
      <c r="E32" s="17">
        <v>9.3750465742661708E-3</v>
      </c>
      <c r="F32" s="10"/>
      <c r="G32" s="12"/>
      <c r="H32" s="12"/>
      <c r="K32" s="12"/>
      <c r="L32" s="12"/>
      <c r="M32" s="12"/>
      <c r="N32" s="12"/>
    </row>
    <row r="33" spans="1:14" x14ac:dyDescent="0.25">
      <c r="A33" s="1" t="s">
        <v>40</v>
      </c>
      <c r="B33" s="2" t="s">
        <v>5</v>
      </c>
      <c r="C33" s="8">
        <v>20267</v>
      </c>
      <c r="D33" s="9" t="s">
        <v>41</v>
      </c>
      <c r="E33" s="17">
        <v>1.9734694714426401E-2</v>
      </c>
      <c r="F33" s="10"/>
      <c r="G33" s="12"/>
      <c r="H33" s="12"/>
      <c r="K33" s="12"/>
      <c r="L33" s="12"/>
      <c r="M33" s="12"/>
      <c r="N33" s="12"/>
    </row>
    <row r="34" spans="1:14" x14ac:dyDescent="0.25">
      <c r="A34" s="1" t="s">
        <v>42</v>
      </c>
      <c r="B34" s="2" t="s">
        <v>5</v>
      </c>
      <c r="C34" s="8">
        <v>21392</v>
      </c>
      <c r="D34" s="9" t="s">
        <v>43</v>
      </c>
      <c r="E34" s="17">
        <v>1.5076180985861699E-2</v>
      </c>
      <c r="F34" s="10"/>
      <c r="G34" s="12"/>
      <c r="H34" s="12"/>
      <c r="K34" s="12"/>
      <c r="L34" s="12"/>
      <c r="M34" s="12"/>
      <c r="N34" s="12"/>
    </row>
    <row r="35" spans="1:14" x14ac:dyDescent="0.25">
      <c r="A35" s="1" t="s">
        <v>16</v>
      </c>
      <c r="B35" s="2" t="s">
        <v>5</v>
      </c>
      <c r="C35" s="8">
        <v>51599</v>
      </c>
      <c r="D35" s="9" t="s">
        <v>17</v>
      </c>
      <c r="E35" s="17">
        <v>1.9646521438031299E-2</v>
      </c>
      <c r="F35" s="10"/>
      <c r="G35" s="12"/>
      <c r="H35" s="12"/>
      <c r="K35" s="12"/>
      <c r="L35" s="12"/>
      <c r="M35" s="12"/>
      <c r="N35" s="12"/>
    </row>
    <row r="36" spans="1:14" x14ac:dyDescent="0.25">
      <c r="A36" s="1" t="s">
        <v>111</v>
      </c>
      <c r="B36" s="2" t="s">
        <v>5</v>
      </c>
      <c r="C36" s="8">
        <v>3830</v>
      </c>
      <c r="D36" s="9" t="s">
        <v>112</v>
      </c>
      <c r="E36" s="17">
        <v>6.0141983342027602E-3</v>
      </c>
      <c r="F36" s="10"/>
      <c r="G36" s="12"/>
      <c r="H36" s="12"/>
      <c r="K36" s="12"/>
      <c r="L36" s="12"/>
      <c r="M36" s="12"/>
      <c r="N36" s="12"/>
    </row>
    <row r="37" spans="1:14" x14ac:dyDescent="0.25">
      <c r="A37" s="1" t="s">
        <v>64</v>
      </c>
      <c r="B37" s="2" t="s">
        <v>5</v>
      </c>
      <c r="C37" s="8">
        <v>6943</v>
      </c>
      <c r="D37" s="9" t="s">
        <v>65</v>
      </c>
      <c r="E37" s="17">
        <v>1.02136161482953E-2</v>
      </c>
      <c r="F37" s="10"/>
      <c r="G37" s="12"/>
      <c r="H37" s="12"/>
      <c r="K37" s="12"/>
      <c r="L37" s="12"/>
      <c r="M37" s="12"/>
      <c r="N37" s="12"/>
    </row>
    <row r="38" spans="1:14" x14ac:dyDescent="0.25">
      <c r="A38" s="1" t="s">
        <v>44</v>
      </c>
      <c r="B38" s="2" t="s">
        <v>5</v>
      </c>
      <c r="C38" s="8">
        <v>6662</v>
      </c>
      <c r="D38" s="9" t="s">
        <v>45</v>
      </c>
      <c r="E38" s="17">
        <v>9.7067545131866891E-3</v>
      </c>
      <c r="F38" s="10"/>
      <c r="G38" s="12"/>
      <c r="H38" s="12"/>
      <c r="K38" s="12"/>
      <c r="L38" s="12"/>
      <c r="M38" s="12"/>
      <c r="N38" s="12"/>
    </row>
    <row r="39" spans="1:14" x14ac:dyDescent="0.25">
      <c r="A39" s="1" t="s">
        <v>66</v>
      </c>
      <c r="B39" s="2" t="s">
        <v>5</v>
      </c>
      <c r="C39" s="8">
        <v>88502</v>
      </c>
      <c r="D39" s="9" t="s">
        <v>67</v>
      </c>
      <c r="E39" s="17">
        <v>3.6344909232863397E-2</v>
      </c>
      <c r="F39" s="10"/>
      <c r="G39" s="12"/>
      <c r="H39" s="12"/>
      <c r="K39" s="12"/>
      <c r="L39" s="12"/>
      <c r="M39" s="12"/>
      <c r="N39" s="12"/>
    </row>
    <row r="40" spans="1:14" x14ac:dyDescent="0.25">
      <c r="A40" s="1" t="s">
        <v>113</v>
      </c>
      <c r="B40" s="2" t="s">
        <v>5</v>
      </c>
      <c r="C40" s="8">
        <v>59</v>
      </c>
      <c r="D40" s="9" t="s">
        <v>114</v>
      </c>
      <c r="E40" s="17">
        <v>9.4636983474219306E-6</v>
      </c>
      <c r="F40" s="10"/>
      <c r="G40" s="12"/>
      <c r="H40" s="12"/>
      <c r="K40" s="12"/>
      <c r="L40" s="12"/>
      <c r="M40" s="12"/>
      <c r="N40" s="12"/>
    </row>
    <row r="41" spans="1:14" x14ac:dyDescent="0.25">
      <c r="A41" s="1" t="s">
        <v>115</v>
      </c>
      <c r="B41" s="2" t="s">
        <v>5</v>
      </c>
      <c r="C41" s="8">
        <v>33759</v>
      </c>
      <c r="D41" s="9" t="s">
        <v>116</v>
      </c>
      <c r="E41" s="17">
        <v>7.8128931399503096E-3</v>
      </c>
      <c r="F41" s="10"/>
      <c r="G41" s="12"/>
      <c r="H41" s="12"/>
      <c r="K41" s="12"/>
      <c r="L41" s="12"/>
      <c r="M41" s="12"/>
      <c r="N41" s="12"/>
    </row>
    <row r="42" spans="1:14" x14ac:dyDescent="0.25">
      <c r="A42" s="1" t="s">
        <v>36</v>
      </c>
      <c r="B42" s="2" t="s">
        <v>5</v>
      </c>
      <c r="C42" s="8">
        <v>10859</v>
      </c>
      <c r="D42" s="9" t="s">
        <v>37</v>
      </c>
      <c r="E42" s="17">
        <v>3.5450944826221696E-3</v>
      </c>
      <c r="F42" s="10"/>
      <c r="G42" s="12"/>
      <c r="H42" s="12"/>
      <c r="K42" s="12"/>
      <c r="L42" s="12"/>
      <c r="M42" s="12"/>
      <c r="N42" s="12"/>
    </row>
    <row r="43" spans="1:14" x14ac:dyDescent="0.25">
      <c r="A43" s="1" t="s">
        <v>18</v>
      </c>
      <c r="B43" s="2" t="s">
        <v>5</v>
      </c>
      <c r="C43" s="8">
        <v>18486</v>
      </c>
      <c r="D43" s="9" t="s">
        <v>19</v>
      </c>
      <c r="E43" s="17">
        <v>2.4811522941487901E-2</v>
      </c>
      <c r="F43" s="10"/>
      <c r="G43" s="12"/>
      <c r="H43" s="12"/>
      <c r="K43" s="12"/>
      <c r="L43" s="12"/>
      <c r="M43" s="12"/>
      <c r="N43" s="12"/>
    </row>
    <row r="44" spans="1:14" x14ac:dyDescent="0.25">
      <c r="A44" s="1" t="s">
        <v>20</v>
      </c>
      <c r="B44" s="2" t="s">
        <v>5</v>
      </c>
      <c r="C44" s="8">
        <v>22103</v>
      </c>
      <c r="D44" s="9" t="s">
        <v>21</v>
      </c>
      <c r="E44" s="17">
        <v>2.0148408528734996E-2</v>
      </c>
      <c r="F44" s="10"/>
      <c r="G44" s="12"/>
      <c r="H44" s="12"/>
      <c r="K44" s="12"/>
      <c r="L44" s="12"/>
      <c r="M44" s="12"/>
      <c r="N44" s="12"/>
    </row>
    <row r="45" spans="1:14" x14ac:dyDescent="0.25">
      <c r="B45" s="2"/>
      <c r="D45" s="14"/>
      <c r="E45" s="21"/>
      <c r="F45" s="11"/>
      <c r="G45" s="10"/>
      <c r="H45" s="10"/>
      <c r="K45" s="12"/>
    </row>
    <row r="46" spans="1:14" x14ac:dyDescent="0.25">
      <c r="A46" s="1" t="s">
        <v>117</v>
      </c>
      <c r="B46" s="2" t="s">
        <v>68</v>
      </c>
      <c r="C46" s="15">
        <v>-3877</v>
      </c>
      <c r="D46" s="14" t="s">
        <v>118</v>
      </c>
      <c r="E46" s="22">
        <v>-1.7071318346638199E-2</v>
      </c>
      <c r="F46" s="18"/>
      <c r="G46" s="10"/>
      <c r="H46" s="10"/>
      <c r="K46" s="12"/>
      <c r="L46" s="12"/>
      <c r="M46" s="12"/>
      <c r="N46" s="12"/>
    </row>
    <row r="47" spans="1:14" x14ac:dyDescent="0.25">
      <c r="A47" s="1" t="s">
        <v>77</v>
      </c>
      <c r="B47" s="2" t="s">
        <v>68</v>
      </c>
      <c r="C47" s="15">
        <v>-11335</v>
      </c>
      <c r="D47" s="14" t="s">
        <v>78</v>
      </c>
      <c r="E47" s="22">
        <v>-4.3828229019391299E-3</v>
      </c>
      <c r="F47" s="18"/>
      <c r="G47" s="10"/>
      <c r="H47" s="10"/>
      <c r="K47" s="12"/>
      <c r="L47" s="12"/>
      <c r="M47" s="12"/>
      <c r="N47" s="12"/>
    </row>
    <row r="48" spans="1:14" x14ac:dyDescent="0.25">
      <c r="A48" s="1" t="s">
        <v>79</v>
      </c>
      <c r="B48" s="2" t="s">
        <v>68</v>
      </c>
      <c r="C48" s="15">
        <v>-4041</v>
      </c>
      <c r="D48" s="14" t="s">
        <v>80</v>
      </c>
      <c r="E48" s="22">
        <v>-1.5396214933319401E-2</v>
      </c>
      <c r="F48" s="18"/>
      <c r="G48" s="10"/>
      <c r="H48" s="10"/>
      <c r="K48" s="12"/>
      <c r="L48" s="12"/>
      <c r="M48" s="12"/>
      <c r="N48" s="12"/>
    </row>
    <row r="49" spans="1:14" x14ac:dyDescent="0.25">
      <c r="A49" s="1" t="s">
        <v>22</v>
      </c>
      <c r="B49" s="2" t="s">
        <v>68</v>
      </c>
      <c r="C49" s="8">
        <v>-3116</v>
      </c>
      <c r="D49" s="9" t="s">
        <v>23</v>
      </c>
      <c r="E49" s="22">
        <v>-7.2405553720683406E-3</v>
      </c>
      <c r="F49" s="18"/>
      <c r="G49" s="12"/>
      <c r="H49" s="12"/>
      <c r="K49" s="12"/>
      <c r="L49" s="12"/>
      <c r="M49" s="12"/>
      <c r="N49" s="12"/>
    </row>
    <row r="50" spans="1:14" x14ac:dyDescent="0.25">
      <c r="A50" s="1" t="s">
        <v>81</v>
      </c>
      <c r="B50" s="2" t="s">
        <v>68</v>
      </c>
      <c r="C50" s="8">
        <v>-3786</v>
      </c>
      <c r="D50" s="9" t="s">
        <v>82</v>
      </c>
      <c r="E50" s="22">
        <v>-4.6937252797504001E-3</v>
      </c>
      <c r="F50" s="18"/>
      <c r="G50" s="12"/>
      <c r="H50" s="12"/>
      <c r="K50" s="12"/>
      <c r="L50" s="12"/>
      <c r="M50" s="12"/>
      <c r="N50" s="12"/>
    </row>
    <row r="51" spans="1:14" x14ac:dyDescent="0.25">
      <c r="A51" s="1" t="s">
        <v>119</v>
      </c>
      <c r="B51" s="2" t="s">
        <v>68</v>
      </c>
      <c r="C51" s="8">
        <v>-1956</v>
      </c>
      <c r="D51" s="9" t="s">
        <v>120</v>
      </c>
      <c r="E51" s="22">
        <v>-1.7423117609928599E-2</v>
      </c>
      <c r="F51" s="18"/>
      <c r="G51" s="12"/>
      <c r="H51" s="12"/>
      <c r="K51" s="12"/>
      <c r="L51" s="12"/>
      <c r="M51" s="12"/>
      <c r="N51" s="12"/>
    </row>
    <row r="52" spans="1:14" x14ac:dyDescent="0.25">
      <c r="A52" s="1" t="s">
        <v>83</v>
      </c>
      <c r="B52" s="2" t="s">
        <v>68</v>
      </c>
      <c r="C52" s="8">
        <v>-3998</v>
      </c>
      <c r="D52" s="9" t="s">
        <v>84</v>
      </c>
      <c r="E52" s="22">
        <v>-2.20586588161081E-3</v>
      </c>
      <c r="F52" s="18"/>
      <c r="G52" s="12"/>
      <c r="H52" s="12"/>
      <c r="K52" s="12"/>
      <c r="L52" s="12"/>
      <c r="M52" s="12"/>
      <c r="N52" s="12"/>
    </row>
    <row r="53" spans="1:14" x14ac:dyDescent="0.25">
      <c r="A53" s="1" t="s">
        <v>121</v>
      </c>
      <c r="B53" s="2" t="s">
        <v>68</v>
      </c>
      <c r="C53" s="8">
        <v>-2199</v>
      </c>
      <c r="D53" s="9" t="s">
        <v>122</v>
      </c>
      <c r="E53" s="22">
        <v>-7.2569495795831492E-3</v>
      </c>
      <c r="F53" s="18"/>
      <c r="G53" s="12"/>
      <c r="H53" s="12"/>
      <c r="K53" s="12"/>
      <c r="L53" s="12"/>
      <c r="M53" s="12"/>
      <c r="N53" s="12"/>
    </row>
    <row r="54" spans="1:14" x14ac:dyDescent="0.25">
      <c r="A54" s="1" t="s">
        <v>24</v>
      </c>
      <c r="B54" s="2" t="s">
        <v>68</v>
      </c>
      <c r="C54" s="8">
        <v>-21699</v>
      </c>
      <c r="D54" s="9" t="s">
        <v>25</v>
      </c>
      <c r="E54" s="22">
        <v>-7.4953488036295403E-3</v>
      </c>
      <c r="F54" s="18"/>
      <c r="G54" s="12"/>
      <c r="H54" s="12"/>
      <c r="K54" s="12"/>
      <c r="L54" s="12"/>
      <c r="M54" s="12"/>
      <c r="N54" s="12"/>
    </row>
    <row r="55" spans="1:14" x14ac:dyDescent="0.25">
      <c r="A55" s="1" t="s">
        <v>123</v>
      </c>
      <c r="B55" s="2" t="s">
        <v>68</v>
      </c>
      <c r="C55" s="8">
        <v>-2197</v>
      </c>
      <c r="D55" s="9" t="s">
        <v>124</v>
      </c>
      <c r="E55" s="22">
        <v>-7.1354061089737193E-3</v>
      </c>
      <c r="F55" s="18"/>
      <c r="G55" s="12"/>
      <c r="H55" s="12"/>
      <c r="K55" s="12"/>
      <c r="L55" s="12"/>
      <c r="M55" s="12"/>
      <c r="N55" s="12"/>
    </row>
    <row r="56" spans="1:14" x14ac:dyDescent="0.25">
      <c r="A56" s="1" t="s">
        <v>26</v>
      </c>
      <c r="B56" s="2" t="s">
        <v>68</v>
      </c>
      <c r="C56" s="8">
        <v>-8908</v>
      </c>
      <c r="D56" s="9" t="s">
        <v>27</v>
      </c>
      <c r="E56" s="22">
        <v>-4.4686082492975902E-3</v>
      </c>
      <c r="F56" s="18"/>
      <c r="G56" s="12"/>
      <c r="H56" s="12"/>
      <c r="K56" s="12"/>
      <c r="L56" s="12"/>
      <c r="M56" s="12"/>
      <c r="N56" s="12"/>
    </row>
    <row r="57" spans="1:14" x14ac:dyDescent="0.25">
      <c r="A57" s="1" t="s">
        <v>85</v>
      </c>
      <c r="B57" s="2" t="s">
        <v>68</v>
      </c>
      <c r="C57" s="8">
        <v>-20983</v>
      </c>
      <c r="D57" s="9" t="s">
        <v>86</v>
      </c>
      <c r="E57" s="22">
        <v>-1.34034226621473E-2</v>
      </c>
      <c r="F57" s="18"/>
      <c r="G57" s="12"/>
      <c r="H57" s="12"/>
      <c r="K57" s="12"/>
      <c r="L57" s="12"/>
      <c r="M57" s="12"/>
      <c r="N57" s="12"/>
    </row>
    <row r="58" spans="1:14" x14ac:dyDescent="0.25">
      <c r="A58" s="1" t="s">
        <v>125</v>
      </c>
      <c r="B58" s="2" t="s">
        <v>68</v>
      </c>
      <c r="C58" s="8">
        <v>-19583</v>
      </c>
      <c r="D58" s="9" t="s">
        <v>126</v>
      </c>
      <c r="E58" s="22">
        <v>-1.7369114197147997E-2</v>
      </c>
      <c r="F58" s="18"/>
      <c r="G58" s="12"/>
      <c r="H58" s="12"/>
      <c r="K58" s="12"/>
      <c r="L58" s="12"/>
      <c r="M58" s="12"/>
      <c r="N58" s="12"/>
    </row>
    <row r="59" spans="1:14" x14ac:dyDescent="0.25">
      <c r="A59" s="1" t="s">
        <v>87</v>
      </c>
      <c r="B59" s="2" t="s">
        <v>68</v>
      </c>
      <c r="C59" s="8">
        <v>-28114</v>
      </c>
      <c r="D59" s="9" t="s">
        <v>88</v>
      </c>
      <c r="E59" s="22">
        <v>-1.6809515866950599E-2</v>
      </c>
      <c r="F59" s="18"/>
      <c r="G59" s="12"/>
      <c r="H59" s="12"/>
      <c r="K59" s="12"/>
      <c r="L59" s="12"/>
      <c r="M59" s="12"/>
      <c r="N59" s="12"/>
    </row>
    <row r="60" spans="1:14" x14ac:dyDescent="0.25">
      <c r="A60" s="1" t="s">
        <v>127</v>
      </c>
      <c r="B60" s="2" t="s">
        <v>68</v>
      </c>
      <c r="C60" s="8">
        <v>-2887</v>
      </c>
      <c r="D60" s="9" t="s">
        <v>128</v>
      </c>
      <c r="E60" s="22">
        <v>-5.1294152303414499E-3</v>
      </c>
      <c r="F60" s="18"/>
      <c r="G60" s="12"/>
      <c r="H60" s="12"/>
      <c r="K60" s="12"/>
      <c r="L60" s="12"/>
      <c r="M60" s="12"/>
      <c r="N60" s="12"/>
    </row>
    <row r="61" spans="1:14" x14ac:dyDescent="0.25">
      <c r="A61" s="1" t="s">
        <v>129</v>
      </c>
      <c r="B61" s="2" t="s">
        <v>68</v>
      </c>
      <c r="C61" s="8">
        <v>-1782</v>
      </c>
      <c r="D61" s="9" t="s">
        <v>130</v>
      </c>
      <c r="E61" s="22">
        <v>-5.0792336365560794E-3</v>
      </c>
      <c r="F61" s="18"/>
      <c r="G61" s="12"/>
      <c r="H61" s="12"/>
      <c r="K61" s="12"/>
      <c r="L61" s="12"/>
      <c r="M61" s="12"/>
      <c r="N61" s="12"/>
    </row>
    <row r="62" spans="1:14" x14ac:dyDescent="0.25">
      <c r="A62" s="1" t="s">
        <v>38</v>
      </c>
      <c r="B62" s="2" t="s">
        <v>68</v>
      </c>
      <c r="C62" s="8">
        <v>-4482</v>
      </c>
      <c r="D62" s="9" t="s">
        <v>39</v>
      </c>
      <c r="E62" s="22">
        <v>-1.5004081236749501E-2</v>
      </c>
      <c r="F62" s="18"/>
      <c r="G62" s="12"/>
      <c r="H62" s="12"/>
      <c r="K62" s="12"/>
      <c r="L62" s="12"/>
      <c r="M62" s="12"/>
      <c r="N62" s="12"/>
    </row>
    <row r="63" spans="1:14" x14ac:dyDescent="0.25">
      <c r="A63" s="1" t="s">
        <v>131</v>
      </c>
      <c r="B63" s="2" t="s">
        <v>68</v>
      </c>
      <c r="C63" s="15">
        <v>-1969</v>
      </c>
      <c r="D63" s="14" t="s">
        <v>132</v>
      </c>
      <c r="E63" s="22">
        <v>-4.9839712958540203E-3</v>
      </c>
      <c r="F63" s="18"/>
      <c r="G63" s="10"/>
      <c r="H63" s="10"/>
      <c r="K63" s="12"/>
      <c r="L63" s="12"/>
      <c r="M63" s="12"/>
      <c r="N63" s="12"/>
    </row>
    <row r="64" spans="1:14" x14ac:dyDescent="0.25">
      <c r="A64" s="1" t="s">
        <v>89</v>
      </c>
      <c r="B64" s="2" t="s">
        <v>68</v>
      </c>
      <c r="C64" s="15">
        <v>-6881</v>
      </c>
      <c r="D64" s="14" t="s">
        <v>90</v>
      </c>
      <c r="E64" s="22">
        <v>-4.8511332335802798E-3</v>
      </c>
      <c r="F64" s="18"/>
      <c r="G64" s="10"/>
      <c r="H64" s="10"/>
      <c r="K64" s="12"/>
      <c r="L64" s="12"/>
      <c r="M64" s="12"/>
      <c r="N64" s="12"/>
    </row>
    <row r="65" spans="1:14" x14ac:dyDescent="0.25">
      <c r="A65" s="1" t="s">
        <v>133</v>
      </c>
      <c r="B65" s="2" t="s">
        <v>68</v>
      </c>
      <c r="C65" s="15">
        <v>-2359</v>
      </c>
      <c r="D65" s="14" t="s">
        <v>134</v>
      </c>
      <c r="E65" s="22">
        <v>-4.8789631074411003E-3</v>
      </c>
      <c r="F65" s="18"/>
      <c r="G65" s="10"/>
      <c r="H65" s="10"/>
      <c r="K65" s="12"/>
      <c r="L65" s="12"/>
      <c r="M65" s="12"/>
      <c r="N65" s="12"/>
    </row>
    <row r="66" spans="1:14" x14ac:dyDescent="0.25">
      <c r="A66" s="1" t="s">
        <v>135</v>
      </c>
      <c r="B66" s="2" t="s">
        <v>68</v>
      </c>
      <c r="C66" s="8">
        <v>-3143</v>
      </c>
      <c r="D66" s="9" t="s">
        <v>136</v>
      </c>
      <c r="E66" s="22">
        <v>-2.2924358799476701E-3</v>
      </c>
      <c r="F66" s="18"/>
      <c r="G66" s="12"/>
      <c r="H66" s="12"/>
      <c r="K66" s="12"/>
      <c r="L66" s="12"/>
      <c r="M66" s="12"/>
      <c r="N66" s="12"/>
    </row>
    <row r="67" spans="1:14" x14ac:dyDescent="0.25">
      <c r="A67" s="1" t="s">
        <v>137</v>
      </c>
      <c r="B67" s="2" t="s">
        <v>68</v>
      </c>
      <c r="C67" s="8">
        <v>-18301</v>
      </c>
      <c r="D67" s="9" t="s">
        <v>28</v>
      </c>
      <c r="E67" s="22">
        <v>-3.4584058264443801E-2</v>
      </c>
      <c r="F67" s="18"/>
      <c r="G67" s="12"/>
      <c r="H67" s="12"/>
      <c r="K67" s="12"/>
      <c r="L67" s="12"/>
      <c r="M67" s="12"/>
      <c r="N67" s="12"/>
    </row>
    <row r="68" spans="1:14" x14ac:dyDescent="0.25">
      <c r="A68" s="1" t="s">
        <v>29</v>
      </c>
      <c r="B68" s="2" t="s">
        <v>68</v>
      </c>
      <c r="C68" s="8">
        <v>-16405</v>
      </c>
      <c r="D68" s="9" t="s">
        <v>28</v>
      </c>
      <c r="E68" s="22">
        <v>-5.0400294626047802E-2</v>
      </c>
      <c r="F68" s="18"/>
      <c r="G68" s="12"/>
      <c r="H68" s="12"/>
      <c r="K68" s="12"/>
      <c r="L68" s="12"/>
      <c r="M68" s="12"/>
      <c r="N68" s="12"/>
    </row>
    <row r="69" spans="1:14" x14ac:dyDescent="0.25">
      <c r="A69" s="1" t="s">
        <v>138</v>
      </c>
      <c r="B69" s="2" t="s">
        <v>68</v>
      </c>
      <c r="C69" s="8">
        <v>-24638</v>
      </c>
      <c r="D69" s="9" t="s">
        <v>139</v>
      </c>
      <c r="E69" s="22">
        <v>-2.4415509568069E-3</v>
      </c>
      <c r="F69" s="18"/>
      <c r="G69" s="12"/>
      <c r="H69" s="12"/>
      <c r="K69" s="12"/>
      <c r="L69" s="12"/>
      <c r="M69" s="12"/>
      <c r="N69" s="12"/>
    </row>
    <row r="70" spans="1:14" x14ac:dyDescent="0.25">
      <c r="A70" s="1" t="s">
        <v>75</v>
      </c>
      <c r="B70" s="2" t="s">
        <v>68</v>
      </c>
      <c r="C70" s="8">
        <v>-2150</v>
      </c>
      <c r="D70" s="9" t="s">
        <v>76</v>
      </c>
      <c r="E70" s="22">
        <v>-4.9506318770937202E-3</v>
      </c>
      <c r="F70" s="18"/>
      <c r="G70" s="12"/>
      <c r="H70" s="12"/>
      <c r="K70" s="12"/>
      <c r="L70" s="12"/>
      <c r="M70" s="12"/>
      <c r="N70" s="12"/>
    </row>
    <row r="71" spans="1:14" x14ac:dyDescent="0.25">
      <c r="B71" s="2"/>
      <c r="C71" s="13"/>
      <c r="D71" s="2"/>
      <c r="E71" s="22"/>
      <c r="F71" s="18"/>
      <c r="K71" s="12"/>
      <c r="L71" s="12"/>
      <c r="M71" s="12"/>
      <c r="N71" s="12"/>
    </row>
    <row r="72" spans="1:14" x14ac:dyDescent="0.25">
      <c r="B72" s="2"/>
      <c r="D72" s="14"/>
      <c r="E72" s="23"/>
    </row>
    <row r="73" spans="1:14" x14ac:dyDescent="0.25">
      <c r="D73" s="16" t="s">
        <v>30</v>
      </c>
      <c r="E73" s="21">
        <f>SUM($E$5:$E$44)</f>
        <v>0.60784282285024704</v>
      </c>
    </row>
    <row r="74" spans="1:14" x14ac:dyDescent="0.25">
      <c r="D74" s="4" t="s">
        <v>31</v>
      </c>
      <c r="E74" s="21">
        <f>SUM($E$46:$E$71)</f>
        <v>-0.27694775513784708</v>
      </c>
    </row>
    <row r="75" spans="1:14" x14ac:dyDescent="0.25">
      <c r="E75" s="21"/>
    </row>
    <row r="76" spans="1:14" x14ac:dyDescent="0.25">
      <c r="D76" s="4" t="s">
        <v>32</v>
      </c>
      <c r="E76" s="21">
        <f>E73-E74</f>
        <v>0.88479057798809413</v>
      </c>
    </row>
    <row r="77" spans="1:14" x14ac:dyDescent="0.25">
      <c r="D77" s="4" t="s">
        <v>33</v>
      </c>
      <c r="E77" s="21">
        <f>E73+E74</f>
        <v>0.33089506771239996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90a676de01b6da5fcce13728a8ca6d86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9a948c75b060387db79d6c22f58da01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F3YDAFZHMMYT-1975956571-121957</_dlc_DocId>
    <_dlc_DocIdUrl xmlns="3264c78b-7e35-4850-b4d6-a6db1481973c">
      <Url>https://heptagoncapital.sharepoint.com/sites/Support Team/_layouts/15/DocIdRedir.aspx?ID=F3YDAFZHMMYT-1975956571-121957</Url>
      <Description>F3YDAFZHMMYT-1975956571-121957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55E62D-B947-4648-A264-097F9A2C9B85}"/>
</file>

<file path=customXml/itemProps2.xml><?xml version="1.0" encoding="utf-8"?>
<ds:datastoreItem xmlns:ds="http://schemas.openxmlformats.org/officeDocument/2006/customXml" ds:itemID="{7EEEB011-F33E-4CC5-BE03-25674F4CDCA7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3.xml><?xml version="1.0" encoding="utf-8"?>
<ds:datastoreItem xmlns:ds="http://schemas.openxmlformats.org/officeDocument/2006/customXml" ds:itemID="{1EC0D119-E3D6-4284-AC10-836007CBC0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33A578-3993-40E4-AD10-BB4064BD154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2025-06-02T12:50:36Z</dcterms:created>
  <dcterms:modified xsi:type="dcterms:W3CDTF">2025-11-06T15:12:49Z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6ee43cfe-4c61-4ef2-8edb-561e6970351e</vt:lpwstr>
  </property>
  <property fmtid="{D5CDD505-2E9C-101B-9397-08002B2CF9AE}" pid="4" name="MediaServiceImageTags">
    <vt:lpwstr/>
  </property>
</Properties>
</file>